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ограмма обустр. стоянок " sheetId="14" r:id="rId1"/>
    <sheet name="Лист1" sheetId="18" r:id="rId2"/>
  </sheets>
  <definedNames>
    <definedName name="_xlnm.Print_Titles" localSheetId="0">'программа обустр. стоянок '!$3:$4</definedName>
  </definedNames>
  <calcPr calcId="125725" fullPrecision="0"/>
</workbook>
</file>

<file path=xl/calcChain.xml><?xml version="1.0" encoding="utf-8"?>
<calcChain xmlns="http://schemas.openxmlformats.org/spreadsheetml/2006/main">
  <c r="H12" i="14"/>
  <c r="H7" l="1"/>
  <c r="I13"/>
  <c r="F7"/>
  <c r="G7"/>
  <c r="E7"/>
  <c r="I9"/>
  <c r="I10"/>
  <c r="I11"/>
  <c r="I12"/>
  <c r="I14"/>
  <c r="I15"/>
  <c r="I16"/>
  <c r="I17"/>
  <c r="I18"/>
  <c r="I19"/>
  <c r="I20"/>
  <c r="I8"/>
  <c r="D7"/>
  <c r="I6"/>
  <c r="E5"/>
  <c r="I5" s="1"/>
  <c r="B9"/>
  <c r="B10" s="1"/>
  <c r="B11" s="1"/>
  <c r="B12" s="1"/>
  <c r="B13" s="1"/>
  <c r="B14" s="1"/>
  <c r="B15" s="1"/>
  <c r="B16" s="1"/>
  <c r="B17" s="1"/>
  <c r="B18" s="1"/>
  <c r="B19" s="1"/>
  <c r="B20" s="1"/>
  <c r="I7" l="1"/>
</calcChain>
</file>

<file path=xl/sharedStrings.xml><?xml version="1.0" encoding="utf-8"?>
<sst xmlns="http://schemas.openxmlformats.org/spreadsheetml/2006/main" count="32" uniqueCount="31">
  <si>
    <t xml:space="preserve">Субсидии из Республиканского бюджета </t>
  </si>
  <si>
    <t>РАСХОДЫ всего, в т.ч.:</t>
  </si>
  <si>
    <t xml:space="preserve">Приложение №___
к Решению №____ от "___"____ 2019 г.
____ сессии 25 созыва
</t>
  </si>
  <si>
    <t>№
п/п</t>
  </si>
  <si>
    <t>Наименование статей затрат и объектов</t>
  </si>
  <si>
    <t>План на 
2019 год</t>
  </si>
  <si>
    <t>Объем,
кв.м.</t>
  </si>
  <si>
    <t>Сумма, руб.</t>
  </si>
  <si>
    <t>Резерв</t>
  </si>
  <si>
    <t>ДОХОДЫ всего, в т.ч.:</t>
  </si>
  <si>
    <t>Изменения</t>
  </si>
  <si>
    <t>Снять,
руб</t>
  </si>
  <si>
    <t>Добавить,
руб</t>
  </si>
  <si>
    <t>Уточненная
программа 
на 2019 год</t>
  </si>
  <si>
    <t>ГОУ "Бендерский детский дом для детей-сирот и детей, оставшихся без попечения родителей" по ул.Ленинградская,20, с использованием тротуарной плитки</t>
  </si>
  <si>
    <t>ГОУ "Бендерская С(К)ОШИ IV и VII видов" по ул.12 Октября,81"в", с использованием  асфальтобетона</t>
  </si>
  <si>
    <t>МОУ "БДС №5" по ул.Ткаченко,62, с использованием бетона и тротуарной плитки</t>
  </si>
  <si>
    <t>МОУ "БДС №26" м-н Северный, с использованием асфальтобетона и тротуарной плитки</t>
  </si>
  <si>
    <t>МОУ "Теоретический лицей" по ул.Комсомольская,37, с использованием асфальтобетона</t>
  </si>
  <si>
    <t>МОУ "БДС №32" по ул.Калинина,79, с использованием тротуарной плитки</t>
  </si>
  <si>
    <t>МОУ "БСОШ №2" по ул.Старого,5"а", с использованием бетона и тротуарной плитки</t>
  </si>
  <si>
    <t>МОУ "БСОШ №18" по ул.З.Космодемьянской,7, с использованием асфальтобетона</t>
  </si>
  <si>
    <t>МОУ "Бендерская гимназия №2" по ул.Комсомольская,7, с использованием асфальтобетона и тротуарной плитки</t>
  </si>
  <si>
    <t>МОУ "Бендерская гимназия №2" по ул.Ак.Федорова,7, с использованием тротуарной плитки</t>
  </si>
  <si>
    <t>Сумма, 
руб.</t>
  </si>
  <si>
    <t>МОУ "БСОШ №13" по ул.50 лет ВЛКСМ,7, с использованием тротуарной плитки</t>
  </si>
  <si>
    <t>вып</t>
  </si>
  <si>
    <t>Изменения  "Программы
благоустройства территорий образовательных учреждений 
по г.Бендеры на 2019 год"</t>
  </si>
  <si>
    <r>
      <t xml:space="preserve">Глава государственной
администрации                                                           </t>
    </r>
    <r>
      <rPr>
        <b/>
        <i/>
        <sz val="12"/>
        <rFont val="Times New Roman"/>
        <family val="1"/>
        <charset val="204"/>
      </rPr>
      <t>Р.Д.Иванченко</t>
    </r>
  </si>
  <si>
    <t>МОУ "БСОШ №15" по ул.Т.Кручок,17, с использованием асфальтобетона и тротуарной плитки</t>
  </si>
  <si>
    <r>
      <t>Согласовано:</t>
    </r>
    <r>
      <rPr>
        <sz val="10"/>
        <rFont val="Times New Roman"/>
        <family val="1"/>
        <charset val="204"/>
      </rPr>
      <t xml:space="preserve">
Министерство экономического развития         
Приднестровской Молдавской Республики                                   
__________________________________
</t>
    </r>
  </si>
</sst>
</file>

<file path=xl/styles.xml><?xml version="1.0" encoding="utf-8"?>
<styleSheet xmlns="http://schemas.openxmlformats.org/spreadsheetml/2006/main">
  <numFmts count="1">
    <numFmt numFmtId="166" formatCode="#,##0.000"/>
  </numFmts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top"/>
    </xf>
    <xf numFmtId="3" fontId="2" fillId="0" borderId="6" xfId="0" applyNumberFormat="1" applyFont="1" applyBorder="1" applyAlignment="1">
      <alignment horizontal="center"/>
    </xf>
    <xf numFmtId="3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2" fillId="0" borderId="6" xfId="0" applyNumberFormat="1" applyFont="1" applyBorder="1"/>
    <xf numFmtId="3" fontId="5" fillId="0" borderId="1" xfId="0" applyNumberFormat="1" applyFont="1" applyBorder="1" applyAlignment="1">
      <alignment wrapText="1"/>
    </xf>
    <xf numFmtId="0" fontId="3" fillId="0" borderId="9" xfId="0" applyFont="1" applyBorder="1" applyAlignment="1">
      <alignment wrapText="1"/>
    </xf>
    <xf numFmtId="3" fontId="6" fillId="0" borderId="3" xfId="0" applyNumberFormat="1" applyFont="1" applyBorder="1" applyAlignment="1">
      <alignment horizontal="right" vertical="center" wrapText="1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10" fillId="0" borderId="0" xfId="0" applyFont="1"/>
    <xf numFmtId="3" fontId="3" fillId="0" borderId="1" xfId="0" applyNumberFormat="1" applyFont="1" applyBorder="1" applyAlignment="1">
      <alignment horizontal="right"/>
    </xf>
    <xf numFmtId="0" fontId="2" fillId="2" borderId="0" xfId="0" applyFont="1" applyFill="1"/>
    <xf numFmtId="3" fontId="2" fillId="0" borderId="6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11" xfId="0" applyFont="1" applyBorder="1" applyAlignment="1">
      <alignment horizontal="left" wrapText="1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justify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38"/>
  <sheetViews>
    <sheetView tabSelected="1" topLeftCell="B10" workbookViewId="0">
      <selection activeCell="M8" sqref="M8"/>
    </sheetView>
  </sheetViews>
  <sheetFormatPr defaultRowHeight="15.75"/>
  <cols>
    <col min="1" max="1" width="0" style="1" hidden="1" customWidth="1"/>
    <col min="2" max="2" width="4.28515625" style="4" customWidth="1"/>
    <col min="3" max="3" width="28" style="3" customWidth="1"/>
    <col min="4" max="4" width="7.28515625" style="4" bestFit="1" customWidth="1"/>
    <col min="5" max="5" width="10.140625" style="4" bestFit="1" customWidth="1"/>
    <col min="6" max="7" width="10.140625" style="1" bestFit="1" customWidth="1"/>
    <col min="8" max="8" width="7.28515625" style="1" bestFit="1" customWidth="1"/>
    <col min="9" max="9" width="10.42578125" style="1" bestFit="1" customWidth="1"/>
    <col min="10" max="16384" width="9.140625" style="1"/>
  </cols>
  <sheetData>
    <row r="1" spans="2:14" ht="95.25" customHeight="1">
      <c r="B1" s="46" t="s">
        <v>30</v>
      </c>
      <c r="C1" s="46"/>
      <c r="D1" s="46"/>
      <c r="E1" s="46"/>
      <c r="F1" s="46"/>
      <c r="G1" s="44" t="s">
        <v>2</v>
      </c>
      <c r="H1" s="44"/>
      <c r="I1" s="44"/>
    </row>
    <row r="2" spans="2:14" ht="57" customHeight="1">
      <c r="B2" s="45" t="s">
        <v>27</v>
      </c>
      <c r="C2" s="45"/>
      <c r="D2" s="45"/>
      <c r="E2" s="45"/>
      <c r="F2" s="45"/>
      <c r="G2" s="45"/>
      <c r="H2" s="45"/>
      <c r="I2" s="45"/>
    </row>
    <row r="3" spans="2:14" ht="50.25" customHeight="1">
      <c r="B3" s="47" t="s">
        <v>3</v>
      </c>
      <c r="C3" s="47" t="s">
        <v>4</v>
      </c>
      <c r="D3" s="49" t="s">
        <v>5</v>
      </c>
      <c r="E3" s="50"/>
      <c r="F3" s="41" t="s">
        <v>10</v>
      </c>
      <c r="G3" s="42"/>
      <c r="H3" s="43" t="s">
        <v>13</v>
      </c>
      <c r="I3" s="42"/>
    </row>
    <row r="4" spans="2:14" ht="30">
      <c r="B4" s="48"/>
      <c r="C4" s="48"/>
      <c r="D4" s="17" t="s">
        <v>6</v>
      </c>
      <c r="E4" s="17" t="s">
        <v>24</v>
      </c>
      <c r="F4" s="27" t="s">
        <v>11</v>
      </c>
      <c r="G4" s="27" t="s">
        <v>12</v>
      </c>
      <c r="H4" s="17" t="s">
        <v>6</v>
      </c>
      <c r="I4" s="17" t="s">
        <v>7</v>
      </c>
    </row>
    <row r="5" spans="2:14">
      <c r="B5" s="17"/>
      <c r="C5" s="28" t="s">
        <v>9</v>
      </c>
      <c r="D5" s="17"/>
      <c r="E5" s="29">
        <f>E6</f>
        <v>5368534</v>
      </c>
      <c r="F5" s="30"/>
      <c r="G5" s="31"/>
      <c r="H5" s="31"/>
      <c r="I5" s="31">
        <f>E5-F5+G5</f>
        <v>5368534</v>
      </c>
    </row>
    <row r="6" spans="2:14" ht="47.25">
      <c r="B6" s="22"/>
      <c r="C6" s="23" t="s">
        <v>0</v>
      </c>
      <c r="D6" s="24"/>
      <c r="E6" s="25">
        <v>5368534</v>
      </c>
      <c r="F6" s="21"/>
      <c r="G6" s="21"/>
      <c r="H6" s="21"/>
      <c r="I6" s="21">
        <f>E6+G6</f>
        <v>5368534</v>
      </c>
    </row>
    <row r="7" spans="2:14" s="2" customFormat="1">
      <c r="B7" s="32"/>
      <c r="C7" s="28" t="s">
        <v>1</v>
      </c>
      <c r="D7" s="33">
        <f>SUM(D8:D20)</f>
        <v>14212</v>
      </c>
      <c r="E7" s="35">
        <f>SUM(E8:E20)</f>
        <v>5368534</v>
      </c>
      <c r="F7" s="35">
        <f t="shared" ref="F7:I7" si="0">SUM(F8:F20)</f>
        <v>100652</v>
      </c>
      <c r="G7" s="35">
        <f t="shared" si="0"/>
        <v>100652</v>
      </c>
      <c r="H7" s="35">
        <f t="shared" si="0"/>
        <v>14436</v>
      </c>
      <c r="I7" s="35">
        <f t="shared" si="0"/>
        <v>5368534</v>
      </c>
    </row>
    <row r="8" spans="2:14" ht="110.25">
      <c r="B8" s="19">
        <v>1</v>
      </c>
      <c r="C8" s="6" t="s">
        <v>14</v>
      </c>
      <c r="D8" s="20">
        <v>0</v>
      </c>
      <c r="E8" s="18">
        <v>0</v>
      </c>
      <c r="F8" s="26"/>
      <c r="G8" s="26"/>
      <c r="H8" s="20">
        <v>0</v>
      </c>
      <c r="I8" s="26">
        <f>E8-F8+G8</f>
        <v>0</v>
      </c>
    </row>
    <row r="9" spans="2:14" ht="78.75">
      <c r="B9" s="19">
        <f>B8+1</f>
        <v>2</v>
      </c>
      <c r="C9" s="6" t="s">
        <v>15</v>
      </c>
      <c r="D9" s="20">
        <v>0</v>
      </c>
      <c r="E9" s="18">
        <v>0</v>
      </c>
      <c r="F9" s="26"/>
      <c r="G9" s="26"/>
      <c r="H9" s="20">
        <v>0</v>
      </c>
      <c r="I9" s="26">
        <f t="shared" ref="I9:I20" si="1">E9-F9+G9</f>
        <v>0</v>
      </c>
    </row>
    <row r="10" spans="2:14">
      <c r="B10" s="19">
        <f t="shared" ref="B10:B20" si="2">B9+1</f>
        <v>3</v>
      </c>
      <c r="C10" s="6" t="s">
        <v>8</v>
      </c>
      <c r="D10" s="20"/>
      <c r="E10" s="18">
        <v>0</v>
      </c>
      <c r="F10" s="26"/>
      <c r="G10" s="26"/>
      <c r="H10" s="20"/>
      <c r="I10" s="26">
        <f t="shared" si="1"/>
        <v>0</v>
      </c>
    </row>
    <row r="11" spans="2:14" ht="63">
      <c r="B11" s="19">
        <f t="shared" si="2"/>
        <v>4</v>
      </c>
      <c r="C11" s="6" t="s">
        <v>16</v>
      </c>
      <c r="D11" s="20">
        <v>731</v>
      </c>
      <c r="E11" s="18">
        <v>280000</v>
      </c>
      <c r="F11" s="26"/>
      <c r="G11" s="26"/>
      <c r="H11" s="20">
        <v>731</v>
      </c>
      <c r="I11" s="26">
        <f t="shared" si="1"/>
        <v>280000</v>
      </c>
    </row>
    <row r="12" spans="2:14" ht="78.75">
      <c r="B12" s="19">
        <f t="shared" si="2"/>
        <v>5</v>
      </c>
      <c r="C12" s="6" t="s">
        <v>17</v>
      </c>
      <c r="D12" s="20">
        <v>1766</v>
      </c>
      <c r="E12" s="18">
        <v>679620</v>
      </c>
      <c r="F12" s="26">
        <v>73600</v>
      </c>
      <c r="G12" s="26"/>
      <c r="H12" s="20">
        <f>1766-184</f>
        <v>1582</v>
      </c>
      <c r="I12" s="26">
        <f t="shared" si="1"/>
        <v>606020</v>
      </c>
    </row>
    <row r="13" spans="2:14" ht="78.75">
      <c r="B13" s="19">
        <f t="shared" si="2"/>
        <v>6</v>
      </c>
      <c r="C13" s="6" t="s">
        <v>18</v>
      </c>
      <c r="D13" s="20">
        <v>700</v>
      </c>
      <c r="E13" s="18">
        <v>280000</v>
      </c>
      <c r="F13" s="26"/>
      <c r="H13" s="20">
        <v>700</v>
      </c>
      <c r="I13" s="26">
        <f>E13-F13+G13</f>
        <v>280000</v>
      </c>
    </row>
    <row r="14" spans="2:14" ht="63">
      <c r="B14" s="19">
        <f t="shared" si="2"/>
        <v>7</v>
      </c>
      <c r="C14" s="6" t="s">
        <v>19</v>
      </c>
      <c r="D14" s="20">
        <v>2504</v>
      </c>
      <c r="E14" s="18">
        <v>959032</v>
      </c>
      <c r="F14" s="26"/>
      <c r="G14" s="26"/>
      <c r="H14" s="20">
        <v>2504</v>
      </c>
      <c r="I14" s="26">
        <f t="shared" si="1"/>
        <v>959032</v>
      </c>
    </row>
    <row r="15" spans="2:14" ht="63">
      <c r="B15" s="19">
        <f t="shared" si="2"/>
        <v>8</v>
      </c>
      <c r="C15" s="6" t="s">
        <v>20</v>
      </c>
      <c r="D15" s="20">
        <v>1465</v>
      </c>
      <c r="E15" s="18">
        <v>435923</v>
      </c>
      <c r="F15" s="26"/>
      <c r="G15" s="26"/>
      <c r="H15" s="20">
        <v>1465</v>
      </c>
      <c r="I15" s="26">
        <f t="shared" si="1"/>
        <v>435923</v>
      </c>
      <c r="K15" s="36" t="s">
        <v>26</v>
      </c>
    </row>
    <row r="16" spans="2:14" ht="67.5" customHeight="1">
      <c r="B16" s="19">
        <f t="shared" si="2"/>
        <v>9</v>
      </c>
      <c r="C16" s="6" t="s">
        <v>25</v>
      </c>
      <c r="D16" s="20">
        <v>1050</v>
      </c>
      <c r="E16" s="18">
        <v>402150</v>
      </c>
      <c r="F16" s="26"/>
      <c r="G16" s="26"/>
      <c r="H16" s="20">
        <v>1050</v>
      </c>
      <c r="I16" s="26">
        <f t="shared" si="1"/>
        <v>402150</v>
      </c>
      <c r="K16" s="39"/>
      <c r="L16" s="39"/>
      <c r="M16" s="39"/>
      <c r="N16" s="39"/>
    </row>
    <row r="17" spans="2:14" ht="78.75">
      <c r="B17" s="19">
        <f t="shared" si="2"/>
        <v>10</v>
      </c>
      <c r="C17" s="6" t="s">
        <v>29</v>
      </c>
      <c r="D17" s="20">
        <v>3042</v>
      </c>
      <c r="E17" s="18">
        <v>1186869</v>
      </c>
      <c r="F17" s="26">
        <v>27052</v>
      </c>
      <c r="G17" s="26"/>
      <c r="H17" s="37">
        <v>3187</v>
      </c>
      <c r="I17" s="26">
        <f t="shared" si="1"/>
        <v>1159817</v>
      </c>
      <c r="K17" s="39"/>
      <c r="L17" s="39"/>
      <c r="M17" s="39"/>
      <c r="N17" s="39"/>
    </row>
    <row r="18" spans="2:14" ht="63">
      <c r="B18" s="19">
        <f t="shared" si="2"/>
        <v>11</v>
      </c>
      <c r="C18" s="6" t="s">
        <v>21</v>
      </c>
      <c r="D18" s="20">
        <v>800</v>
      </c>
      <c r="E18" s="18">
        <v>320000</v>
      </c>
      <c r="F18" s="26"/>
      <c r="G18" s="26"/>
      <c r="H18" s="37">
        <v>800</v>
      </c>
      <c r="I18" s="26">
        <f t="shared" si="1"/>
        <v>320000</v>
      </c>
      <c r="K18" s="39"/>
      <c r="L18" s="39"/>
      <c r="M18" s="39"/>
      <c r="N18" s="39"/>
    </row>
    <row r="19" spans="2:14" ht="94.5">
      <c r="B19" s="19">
        <f t="shared" si="2"/>
        <v>12</v>
      </c>
      <c r="C19" s="6" t="s">
        <v>22</v>
      </c>
      <c r="D19" s="20">
        <v>274</v>
      </c>
      <c r="E19" s="18">
        <v>104900</v>
      </c>
      <c r="F19" s="26"/>
      <c r="G19" s="26">
        <v>100652</v>
      </c>
      <c r="H19" s="37">
        <v>537</v>
      </c>
      <c r="I19" s="26">
        <f t="shared" si="1"/>
        <v>205552</v>
      </c>
      <c r="K19" s="39"/>
      <c r="L19" s="39"/>
      <c r="M19" s="39"/>
      <c r="N19" s="39"/>
    </row>
    <row r="20" spans="2:14" ht="63" customHeight="1">
      <c r="B20" s="19">
        <f t="shared" si="2"/>
        <v>13</v>
      </c>
      <c r="C20" s="6" t="s">
        <v>23</v>
      </c>
      <c r="D20" s="20">
        <v>1880</v>
      </c>
      <c r="E20" s="18">
        <v>720040</v>
      </c>
      <c r="F20" s="21"/>
      <c r="G20" s="21"/>
      <c r="H20" s="38">
        <v>1880</v>
      </c>
      <c r="I20" s="26">
        <f t="shared" si="1"/>
        <v>720040</v>
      </c>
      <c r="K20" s="39"/>
      <c r="L20" s="39"/>
      <c r="M20" s="39"/>
      <c r="N20" s="39"/>
    </row>
    <row r="21" spans="2:14" s="34" customFormat="1" ht="44.25" customHeight="1">
      <c r="C21" s="40" t="s">
        <v>28</v>
      </c>
      <c r="D21" s="40"/>
      <c r="E21" s="40"/>
      <c r="F21" s="40"/>
      <c r="G21" s="40"/>
      <c r="H21" s="40"/>
      <c r="I21" s="40"/>
    </row>
    <row r="22" spans="2:14" s="2" customFormat="1" ht="15.75" customHeight="1">
      <c r="B22" s="9"/>
      <c r="C22" s="10"/>
      <c r="D22" s="11"/>
      <c r="E22" s="12"/>
    </row>
    <row r="23" spans="2:14" s="2" customFormat="1" ht="15.75" customHeight="1">
      <c r="B23" s="9"/>
      <c r="C23" s="10"/>
      <c r="D23" s="11"/>
      <c r="E23" s="13"/>
    </row>
    <row r="24" spans="2:14" s="2" customFormat="1" ht="15.75" customHeight="1">
      <c r="B24" s="5"/>
      <c r="C24" s="10"/>
      <c r="D24" s="11"/>
      <c r="E24" s="8"/>
    </row>
    <row r="25" spans="2:14" s="2" customFormat="1" ht="15.75" customHeight="1">
      <c r="B25" s="11"/>
      <c r="C25" s="14"/>
      <c r="D25" s="11"/>
      <c r="E25" s="12"/>
    </row>
    <row r="26" spans="2:14" s="2" customFormat="1">
      <c r="B26" s="11"/>
      <c r="C26" s="14"/>
      <c r="D26" s="11"/>
      <c r="E26" s="15"/>
    </row>
    <row r="27" spans="2:14" s="2" customFormat="1">
      <c r="B27" s="11"/>
      <c r="C27" s="14"/>
      <c r="D27" s="11"/>
      <c r="E27" s="15"/>
    </row>
    <row r="28" spans="2:14" s="2" customFormat="1">
      <c r="B28" s="11"/>
      <c r="C28" s="14"/>
      <c r="D28" s="11"/>
      <c r="E28" s="15"/>
    </row>
    <row r="29" spans="2:14" s="2" customFormat="1">
      <c r="B29" s="11"/>
      <c r="C29" s="14"/>
      <c r="D29" s="11"/>
      <c r="E29" s="15"/>
    </row>
    <row r="30" spans="2:14">
      <c r="B30" s="5"/>
      <c r="C30" s="6"/>
      <c r="D30" s="5"/>
      <c r="E30" s="7"/>
    </row>
    <row r="31" spans="2:14" s="2" customFormat="1">
      <c r="B31" s="5"/>
      <c r="C31" s="14"/>
      <c r="D31" s="11"/>
      <c r="E31" s="15"/>
    </row>
    <row r="32" spans="2:14">
      <c r="B32" s="11"/>
      <c r="C32" s="10"/>
      <c r="D32" s="5"/>
      <c r="E32" s="7"/>
    </row>
    <row r="33" spans="2:5">
      <c r="B33" s="5"/>
      <c r="C33" s="10"/>
      <c r="D33" s="5"/>
      <c r="E33" s="7"/>
    </row>
    <row r="34" spans="2:5" s="2" customFormat="1">
      <c r="B34" s="5"/>
      <c r="C34" s="14"/>
      <c r="D34" s="11"/>
      <c r="E34" s="15"/>
    </row>
    <row r="36" spans="2:5">
      <c r="E36" s="16"/>
    </row>
    <row r="38" spans="2:5">
      <c r="E38" s="16"/>
    </row>
  </sheetData>
  <mergeCells count="9">
    <mergeCell ref="C21:I21"/>
    <mergeCell ref="F3:G3"/>
    <mergeCell ref="H3:I3"/>
    <mergeCell ref="G1:I1"/>
    <mergeCell ref="B2:I2"/>
    <mergeCell ref="B1:F1"/>
    <mergeCell ref="B3:B4"/>
    <mergeCell ref="C3:C4"/>
    <mergeCell ref="D3:E3"/>
  </mergeCells>
  <phoneticPr fontId="8" type="noConversion"/>
  <printOptions gridLines="1"/>
  <pageMargins left="1.1811023622047245" right="0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обустр. стоянок </vt:lpstr>
      <vt:lpstr>Лист1</vt:lpstr>
      <vt:lpstr>'программа обустр. стоянок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2019-12-16T16:14:40Z</cp:lastPrinted>
  <dcterms:created xsi:type="dcterms:W3CDTF">1996-10-08T23:32:33Z</dcterms:created>
  <dcterms:modified xsi:type="dcterms:W3CDTF">2019-12-17T10:10:44Z</dcterms:modified>
</cp:coreProperties>
</file>