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программа благ-ва обр.учр-й" sheetId="14" r:id="rId1"/>
    <sheet name="Лист1" sheetId="18" r:id="rId2"/>
  </sheets>
  <definedNames>
    <definedName name="_xlnm.Print_Titles" localSheetId="0">'программа благ-ва обр.учр-й'!$2:$3</definedName>
  </definedNames>
  <calcPr calcId="125725" fullPrecision="0"/>
</workbook>
</file>

<file path=xl/calcChain.xml><?xml version="1.0" encoding="utf-8"?>
<calcChain xmlns="http://schemas.openxmlformats.org/spreadsheetml/2006/main">
  <c r="F43" i="14"/>
  <c r="D43"/>
  <c r="F40"/>
  <c r="D40"/>
  <c r="F36"/>
  <c r="D36"/>
  <c r="F33"/>
  <c r="D33"/>
  <c r="F29"/>
  <c r="D29"/>
  <c r="F26"/>
  <c r="D26"/>
  <c r="F22"/>
  <c r="D22"/>
  <c r="F19"/>
  <c r="D19"/>
  <c r="F16"/>
  <c r="D16"/>
  <c r="F12"/>
  <c r="D12"/>
  <c r="D46"/>
  <c r="F46"/>
  <c r="F45"/>
  <c r="D45"/>
  <c r="B6"/>
  <c r="B8" s="1"/>
  <c r="B9" s="1"/>
  <c r="B13" s="1"/>
  <c r="B17" s="1"/>
  <c r="B20" s="1"/>
  <c r="B23" s="1"/>
  <c r="B27" s="1"/>
  <c r="B30" s="1"/>
  <c r="B34" s="1"/>
  <c r="B37" s="1"/>
  <c r="B41" s="1"/>
  <c r="F44" l="1"/>
  <c r="D44"/>
</calcChain>
</file>

<file path=xl/sharedStrings.xml><?xml version="1.0" encoding="utf-8"?>
<sst xmlns="http://schemas.openxmlformats.org/spreadsheetml/2006/main" count="50" uniqueCount="25">
  <si>
    <t>Итого:</t>
  </si>
  <si>
    <t>№
п/п</t>
  </si>
  <si>
    <t>Наименование статей затрат и объектов</t>
  </si>
  <si>
    <t>Объем,
кв.м.</t>
  </si>
  <si>
    <t>Резерв</t>
  </si>
  <si>
    <t>Сумма, 
руб.</t>
  </si>
  <si>
    <t>Расшифровка объемов и затрат 
к изменениям "Программы благоустройства территорий 
образовательных учреждений на 2019 год"</t>
  </si>
  <si>
    <r>
      <rPr>
        <b/>
        <sz val="12"/>
        <rFont val="Times New Roman"/>
        <family val="1"/>
        <charset val="204"/>
      </rPr>
      <t>ГОУ "Бендерский детский дом для детей-сирот и детей, оставшихся без попечения родителей"</t>
    </r>
    <r>
      <rPr>
        <sz val="12"/>
        <rFont val="Times New Roman"/>
        <family val="1"/>
        <charset val="204"/>
      </rPr>
      <t xml:space="preserve"> по ул.Ленинградская,20:</t>
    </r>
  </si>
  <si>
    <t>тротуарная плитка</t>
  </si>
  <si>
    <r>
      <rPr>
        <b/>
        <sz val="12"/>
        <rFont val="Times New Roman"/>
        <family val="1"/>
        <charset val="204"/>
      </rPr>
      <t xml:space="preserve">ГОУ "Бендерская С(К)ОШИ IV и VII видов" </t>
    </r>
    <r>
      <rPr>
        <sz val="12"/>
        <rFont val="Times New Roman"/>
        <family val="1"/>
        <charset val="204"/>
      </rPr>
      <t>по ул.12 Октября,81"в":</t>
    </r>
  </si>
  <si>
    <t>асфальтобетонное покрытие</t>
  </si>
  <si>
    <r>
      <rPr>
        <b/>
        <sz val="12"/>
        <rFont val="Times New Roman"/>
        <family val="1"/>
        <charset val="204"/>
      </rPr>
      <t>МОУ "БДС №5"</t>
    </r>
    <r>
      <rPr>
        <sz val="12"/>
        <rFont val="Times New Roman"/>
        <family val="1"/>
        <charset val="204"/>
      </rPr>
      <t xml:space="preserve"> по ул.Ткаченко,62:</t>
    </r>
  </si>
  <si>
    <t>бетонное покрытие</t>
  </si>
  <si>
    <r>
      <rPr>
        <b/>
        <sz val="12"/>
        <rFont val="Times New Roman"/>
        <family val="1"/>
        <charset val="204"/>
      </rPr>
      <t>МОУ "БДС №26"</t>
    </r>
    <r>
      <rPr>
        <sz val="12"/>
        <rFont val="Times New Roman"/>
        <family val="1"/>
        <charset val="204"/>
      </rPr>
      <t xml:space="preserve"> м-н Северный</t>
    </r>
  </si>
  <si>
    <r>
      <rPr>
        <b/>
        <sz val="12"/>
        <rFont val="Times New Roman"/>
        <family val="1"/>
        <charset val="204"/>
      </rPr>
      <t xml:space="preserve">МОУ "Теоретический лицей" </t>
    </r>
    <r>
      <rPr>
        <sz val="12"/>
        <rFont val="Times New Roman"/>
        <family val="1"/>
        <charset val="204"/>
      </rPr>
      <t>по ул.Комсомольская,37:</t>
    </r>
  </si>
  <si>
    <r>
      <rPr>
        <b/>
        <sz val="12"/>
        <rFont val="Times New Roman"/>
        <family val="1"/>
        <charset val="204"/>
      </rPr>
      <t>МОУ "БДС №32"</t>
    </r>
    <r>
      <rPr>
        <sz val="12"/>
        <rFont val="Times New Roman"/>
        <family val="1"/>
        <charset val="204"/>
      </rPr>
      <t xml:space="preserve"> по ул.Калинина,79:</t>
    </r>
  </si>
  <si>
    <r>
      <rPr>
        <b/>
        <sz val="12"/>
        <rFont val="Times New Roman"/>
        <family val="1"/>
        <charset val="204"/>
      </rPr>
      <t>МОУ "БСОШ №2"</t>
    </r>
    <r>
      <rPr>
        <sz val="12"/>
        <rFont val="Times New Roman"/>
        <family val="1"/>
        <charset val="204"/>
      </rPr>
      <t xml:space="preserve"> по ул.Старого,5"а":</t>
    </r>
  </si>
  <si>
    <r>
      <rPr>
        <b/>
        <sz val="12"/>
        <rFont val="Times New Roman"/>
        <family val="1"/>
        <charset val="204"/>
      </rPr>
      <t>МОУ "БСОШ №13"</t>
    </r>
    <r>
      <rPr>
        <sz val="12"/>
        <rFont val="Times New Roman"/>
        <family val="1"/>
        <charset val="204"/>
      </rPr>
      <t xml:space="preserve"> по ул.50 лет ВЛКСМ,7:</t>
    </r>
  </si>
  <si>
    <r>
      <rPr>
        <b/>
        <sz val="12"/>
        <rFont val="Times New Roman"/>
        <family val="1"/>
        <charset val="204"/>
      </rPr>
      <t xml:space="preserve">МОУ "Бендерская гимназия №2" </t>
    </r>
    <r>
      <rPr>
        <sz val="12"/>
        <rFont val="Times New Roman"/>
        <family val="1"/>
        <charset val="204"/>
      </rPr>
      <t>по ул.Комсомольская,7:</t>
    </r>
  </si>
  <si>
    <r>
      <rPr>
        <b/>
        <sz val="12"/>
        <rFont val="Times New Roman"/>
        <family val="1"/>
        <charset val="204"/>
      </rPr>
      <t xml:space="preserve">МОУ "Бендерская гимназия №2" </t>
    </r>
    <r>
      <rPr>
        <sz val="12"/>
        <rFont val="Times New Roman"/>
        <family val="1"/>
        <charset val="204"/>
      </rPr>
      <t>по ул.Ак.Федорова,7:</t>
    </r>
  </si>
  <si>
    <t>Всего, в том числе:</t>
  </si>
  <si>
    <r>
      <rPr>
        <b/>
        <sz val="12"/>
        <rFont val="Times New Roman"/>
        <family val="1"/>
        <charset val="204"/>
      </rPr>
      <t>МОУ "БСОШ №15"</t>
    </r>
    <r>
      <rPr>
        <sz val="12"/>
        <rFont val="Times New Roman"/>
        <family val="1"/>
        <charset val="204"/>
      </rPr>
      <t xml:space="preserve"> по ул.Т.Кручок,17:</t>
    </r>
  </si>
  <si>
    <t>Средняя ст-ть 1 кв.м.</t>
  </si>
  <si>
    <t>Уточненный план на 2019 год</t>
  </si>
  <si>
    <r>
      <rPr>
        <b/>
        <sz val="12"/>
        <rFont val="Times New Roman"/>
        <family val="1"/>
        <charset val="204"/>
      </rPr>
      <t>МОУ "БСОШ №18"</t>
    </r>
    <r>
      <rPr>
        <sz val="12"/>
        <rFont val="Times New Roman"/>
        <family val="1"/>
        <charset val="204"/>
      </rPr>
      <t xml:space="preserve"> по л.З.Космодемьянской,7:</t>
    </r>
  </si>
</sst>
</file>

<file path=xl/styles.xml><?xml version="1.0" encoding="utf-8"?>
<styleSheet xmlns="http://schemas.openxmlformats.org/spreadsheetml/2006/main">
  <numFmts count="1">
    <numFmt numFmtId="166" formatCode="#,##0.000"/>
  </numFmts>
  <fonts count="7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wrapText="1"/>
    </xf>
    <xf numFmtId="0" fontId="3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3" fontId="2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wrapText="1"/>
    </xf>
    <xf numFmtId="3" fontId="3" fillId="0" borderId="0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center" vertical="top"/>
    </xf>
    <xf numFmtId="3" fontId="2" fillId="0" borderId="5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wrapText="1"/>
    </xf>
    <xf numFmtId="3" fontId="2" fillId="0" borderId="5" xfId="0" applyNumberFormat="1" applyFont="1" applyBorder="1" applyAlignment="1">
      <alignment horizontal="right"/>
    </xf>
    <xf numFmtId="0" fontId="2" fillId="0" borderId="6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right"/>
    </xf>
    <xf numFmtId="0" fontId="2" fillId="0" borderId="0" xfId="0" applyFont="1" applyFill="1"/>
    <xf numFmtId="0" fontId="2" fillId="0" borderId="5" xfId="0" applyFont="1" applyFill="1" applyBorder="1" applyAlignment="1">
      <alignment horizontal="center" vertical="top"/>
    </xf>
    <xf numFmtId="0" fontId="2" fillId="0" borderId="11" xfId="0" applyFont="1" applyFill="1" applyBorder="1" applyAlignment="1">
      <alignment horizontal="center" vertical="top"/>
    </xf>
    <xf numFmtId="0" fontId="2" fillId="0" borderId="8" xfId="0" applyFont="1" applyBorder="1" applyAlignment="1">
      <alignment wrapText="1"/>
    </xf>
    <xf numFmtId="3" fontId="2" fillId="0" borderId="11" xfId="0" applyNumberFormat="1" applyFont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3" fontId="2" fillId="0" borderId="12" xfId="0" applyNumberFormat="1" applyFont="1" applyBorder="1" applyAlignment="1">
      <alignment horizontal="right"/>
    </xf>
    <xf numFmtId="0" fontId="2" fillId="0" borderId="1" xfId="0" applyFont="1" applyFill="1" applyBorder="1" applyAlignment="1">
      <alignment horizontal="center" vertical="top"/>
    </xf>
    <xf numFmtId="0" fontId="3" fillId="0" borderId="9" xfId="0" applyFont="1" applyBorder="1" applyAlignment="1">
      <alignment wrapText="1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3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right"/>
    </xf>
    <xf numFmtId="0" fontId="3" fillId="0" borderId="2" xfId="0" applyFont="1" applyBorder="1" applyAlignment="1">
      <alignment wrapText="1"/>
    </xf>
    <xf numFmtId="0" fontId="2" fillId="0" borderId="1" xfId="0" applyFont="1" applyBorder="1" applyAlignment="1">
      <alignment horizontal="center" vertical="top"/>
    </xf>
    <xf numFmtId="0" fontId="3" fillId="0" borderId="11" xfId="0" applyFont="1" applyBorder="1" applyAlignment="1">
      <alignment wrapText="1"/>
    </xf>
    <xf numFmtId="3" fontId="3" fillId="0" borderId="11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right"/>
    </xf>
    <xf numFmtId="0" fontId="2" fillId="0" borderId="3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3" fillId="0" borderId="14" xfId="0" applyFont="1" applyBorder="1" applyAlignment="1">
      <alignment wrapText="1"/>
    </xf>
    <xf numFmtId="3" fontId="3" fillId="0" borderId="14" xfId="0" applyNumberFormat="1" applyFont="1" applyBorder="1" applyAlignment="1">
      <alignment horizontal="center"/>
    </xf>
    <xf numFmtId="3" fontId="3" fillId="0" borderId="14" xfId="0" applyNumberFormat="1" applyFont="1" applyBorder="1" applyAlignment="1">
      <alignment horizontal="right"/>
    </xf>
    <xf numFmtId="0" fontId="2" fillId="0" borderId="7" xfId="0" applyFont="1" applyBorder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64"/>
  <sheetViews>
    <sheetView tabSelected="1" topLeftCell="B1" workbookViewId="0">
      <selection activeCell="G47" sqref="G47"/>
    </sheetView>
  </sheetViews>
  <sheetFormatPr defaultRowHeight="15.75"/>
  <cols>
    <col min="1" max="1" width="0" style="1" hidden="1" customWidth="1"/>
    <col min="2" max="2" width="4.28515625" style="5" customWidth="1"/>
    <col min="3" max="3" width="49.42578125" style="4" customWidth="1"/>
    <col min="4" max="4" width="12.140625" style="5" customWidth="1"/>
    <col min="5" max="5" width="11" style="5" customWidth="1"/>
    <col min="6" max="6" width="10.85546875" style="5" customWidth="1"/>
    <col min="7" max="7" width="12.7109375" style="1" customWidth="1"/>
    <col min="8" max="16384" width="9.140625" style="1"/>
  </cols>
  <sheetData>
    <row r="1" spans="2:9" ht="46.5" customHeight="1">
      <c r="B1" s="54" t="s">
        <v>6</v>
      </c>
      <c r="C1" s="54"/>
      <c r="D1" s="54"/>
      <c r="E1" s="54"/>
      <c r="F1" s="54"/>
    </row>
    <row r="2" spans="2:9">
      <c r="B2" s="55" t="s">
        <v>1</v>
      </c>
      <c r="C2" s="55" t="s">
        <v>2</v>
      </c>
      <c r="D2" s="57" t="s">
        <v>23</v>
      </c>
      <c r="E2" s="58"/>
      <c r="F2" s="59"/>
    </row>
    <row r="3" spans="2:9" ht="25.5">
      <c r="B3" s="56"/>
      <c r="C3" s="56"/>
      <c r="D3" s="18" t="s">
        <v>3</v>
      </c>
      <c r="E3" s="18" t="s">
        <v>22</v>
      </c>
      <c r="F3" s="18" t="s">
        <v>5</v>
      </c>
    </row>
    <row r="4" spans="2:9" ht="44.25" customHeight="1">
      <c r="B4" s="30">
        <v>1</v>
      </c>
      <c r="C4" s="7" t="s">
        <v>7</v>
      </c>
      <c r="D4" s="21"/>
      <c r="E4" s="23"/>
      <c r="F4" s="19"/>
      <c r="G4" s="29"/>
      <c r="H4" s="29"/>
      <c r="I4" s="29"/>
    </row>
    <row r="5" spans="2:9">
      <c r="B5" s="31"/>
      <c r="C5" s="32" t="s">
        <v>8</v>
      </c>
      <c r="D5" s="33">
        <v>0</v>
      </c>
      <c r="E5" s="34">
        <v>0</v>
      </c>
      <c r="F5" s="35">
        <v>0</v>
      </c>
      <c r="G5" s="29"/>
      <c r="H5" s="29"/>
      <c r="I5" s="29"/>
    </row>
    <row r="6" spans="2:9" ht="30.75" customHeight="1">
      <c r="B6" s="30">
        <f>B4+1</f>
        <v>2</v>
      </c>
      <c r="C6" s="7" t="s">
        <v>9</v>
      </c>
      <c r="D6" s="21"/>
      <c r="E6" s="23"/>
      <c r="F6" s="19"/>
      <c r="G6" s="29"/>
      <c r="H6" s="29"/>
      <c r="I6" s="29"/>
    </row>
    <row r="7" spans="2:9">
      <c r="B7" s="31"/>
      <c r="C7" s="32" t="s">
        <v>10</v>
      </c>
      <c r="D7" s="33">
        <v>0</v>
      </c>
      <c r="E7" s="34">
        <v>0</v>
      </c>
      <c r="F7" s="35">
        <v>0</v>
      </c>
      <c r="G7" s="29"/>
      <c r="H7" s="29"/>
      <c r="I7" s="29"/>
    </row>
    <row r="8" spans="2:9" ht="12" customHeight="1">
      <c r="B8" s="36">
        <f>B6+1</f>
        <v>3</v>
      </c>
      <c r="C8" s="37" t="s">
        <v>4</v>
      </c>
      <c r="D8" s="27"/>
      <c r="E8" s="38"/>
      <c r="F8" s="39">
        <v>0</v>
      </c>
      <c r="G8" s="29"/>
      <c r="H8" s="29"/>
      <c r="I8" s="29"/>
    </row>
    <row r="9" spans="2:9" ht="15" customHeight="1">
      <c r="B9" s="30">
        <f>B8+1</f>
        <v>4</v>
      </c>
      <c r="C9" s="7" t="s">
        <v>11</v>
      </c>
      <c r="D9" s="21"/>
      <c r="E9" s="23"/>
      <c r="F9" s="19"/>
      <c r="G9" s="29"/>
      <c r="H9" s="29"/>
      <c r="I9" s="29"/>
    </row>
    <row r="10" spans="2:9">
      <c r="B10" s="30"/>
      <c r="C10" s="7" t="s">
        <v>12</v>
      </c>
      <c r="D10" s="21">
        <v>0</v>
      </c>
      <c r="E10" s="23">
        <v>0</v>
      </c>
      <c r="F10" s="19">
        <v>0</v>
      </c>
      <c r="G10" s="29"/>
      <c r="H10" s="29"/>
      <c r="I10" s="29"/>
    </row>
    <row r="11" spans="2:9">
      <c r="B11" s="30"/>
      <c r="C11" s="7" t="s">
        <v>8</v>
      </c>
      <c r="D11" s="21">
        <v>731</v>
      </c>
      <c r="E11" s="23">
        <v>383</v>
      </c>
      <c r="F11" s="19">
        <v>280000</v>
      </c>
      <c r="G11" s="29"/>
      <c r="H11" s="29"/>
      <c r="I11" s="29"/>
    </row>
    <row r="12" spans="2:9">
      <c r="B12" s="36"/>
      <c r="C12" s="37" t="s">
        <v>0</v>
      </c>
      <c r="D12" s="22">
        <f>SUM(D10:D11)</f>
        <v>731</v>
      </c>
      <c r="E12" s="40"/>
      <c r="F12" s="41">
        <f>SUM(F10:F11)</f>
        <v>280000</v>
      </c>
      <c r="G12" s="29"/>
      <c r="H12" s="29"/>
      <c r="I12" s="29"/>
    </row>
    <row r="13" spans="2:9" ht="12.75" customHeight="1">
      <c r="B13" s="30">
        <f>B9+1</f>
        <v>5</v>
      </c>
      <c r="C13" s="7" t="s">
        <v>13</v>
      </c>
      <c r="D13" s="21"/>
      <c r="E13" s="23"/>
      <c r="F13" s="19"/>
      <c r="G13" s="29"/>
      <c r="H13" s="29"/>
      <c r="I13" s="29"/>
    </row>
    <row r="14" spans="2:9">
      <c r="B14" s="30"/>
      <c r="C14" s="7" t="s">
        <v>10</v>
      </c>
      <c r="D14" s="21">
        <v>0</v>
      </c>
      <c r="E14" s="23"/>
      <c r="F14" s="19">
        <v>0</v>
      </c>
      <c r="G14" s="29"/>
      <c r="H14" s="29"/>
      <c r="I14" s="29"/>
    </row>
    <row r="15" spans="2:9">
      <c r="B15" s="30"/>
      <c r="C15" s="7" t="s">
        <v>8</v>
      </c>
      <c r="D15" s="21">
        <v>1582</v>
      </c>
      <c r="E15" s="23">
        <v>383</v>
      </c>
      <c r="F15" s="19">
        <v>606020</v>
      </c>
      <c r="G15" s="29"/>
      <c r="H15" s="29"/>
      <c r="I15" s="29"/>
    </row>
    <row r="16" spans="2:9">
      <c r="B16" s="36"/>
      <c r="C16" s="37" t="s">
        <v>0</v>
      </c>
      <c r="D16" s="22">
        <f>SUM(D14:D15)</f>
        <v>1582</v>
      </c>
      <c r="E16" s="40"/>
      <c r="F16" s="41">
        <f>SUM(F14:F15)</f>
        <v>606020</v>
      </c>
      <c r="G16" s="29"/>
      <c r="H16" s="29"/>
      <c r="I16" s="29"/>
    </row>
    <row r="17" spans="2:9" ht="28.5" customHeight="1">
      <c r="B17" s="30">
        <f>B13+1</f>
        <v>6</v>
      </c>
      <c r="C17" s="7" t="s">
        <v>14</v>
      </c>
      <c r="D17" s="21"/>
      <c r="E17" s="23"/>
      <c r="F17" s="19"/>
      <c r="G17" s="29"/>
      <c r="H17" s="29"/>
      <c r="I17" s="29"/>
    </row>
    <row r="18" spans="2:9" ht="14.25" customHeight="1">
      <c r="B18" s="30"/>
      <c r="C18" s="7" t="s">
        <v>10</v>
      </c>
      <c r="D18" s="21">
        <v>700</v>
      </c>
      <c r="E18" s="23">
        <v>400</v>
      </c>
      <c r="F18" s="19">
        <v>280000</v>
      </c>
      <c r="G18" s="29"/>
      <c r="H18" s="29"/>
      <c r="I18" s="29"/>
    </row>
    <row r="19" spans="2:9" ht="14.25" customHeight="1">
      <c r="B19" s="36"/>
      <c r="C19" s="37" t="s">
        <v>0</v>
      </c>
      <c r="D19" s="22">
        <f>SUM(D18)</f>
        <v>700</v>
      </c>
      <c r="E19" s="40"/>
      <c r="F19" s="41">
        <f>SUM(F18)</f>
        <v>280000</v>
      </c>
      <c r="G19" s="29"/>
      <c r="H19" s="29"/>
      <c r="I19" s="29"/>
    </row>
    <row r="20" spans="2:9" ht="15" customHeight="1">
      <c r="B20" s="30">
        <f>B17+1</f>
        <v>7</v>
      </c>
      <c r="C20" s="7" t="s">
        <v>15</v>
      </c>
      <c r="D20" s="21"/>
      <c r="E20" s="23"/>
      <c r="F20" s="19"/>
      <c r="G20" s="29"/>
      <c r="H20" s="29"/>
      <c r="I20" s="29"/>
    </row>
    <row r="21" spans="2:9">
      <c r="B21" s="30"/>
      <c r="C21" s="7" t="s">
        <v>8</v>
      </c>
      <c r="D21" s="21">
        <v>2504</v>
      </c>
      <c r="E21" s="23">
        <v>383</v>
      </c>
      <c r="F21" s="19">
        <v>959032</v>
      </c>
      <c r="G21" s="29"/>
      <c r="H21" s="29"/>
      <c r="I21" s="29"/>
    </row>
    <row r="22" spans="2:9">
      <c r="B22" s="36"/>
      <c r="C22" s="42" t="s">
        <v>0</v>
      </c>
      <c r="D22" s="22">
        <f>SUM(D21)</f>
        <v>2504</v>
      </c>
      <c r="E22" s="40"/>
      <c r="F22" s="41">
        <f>SUM(F21)</f>
        <v>959032</v>
      </c>
      <c r="G22" s="29"/>
      <c r="H22" s="29"/>
      <c r="I22" s="29"/>
    </row>
    <row r="23" spans="2:9" ht="15" customHeight="1">
      <c r="B23" s="30">
        <f>B20+1</f>
        <v>8</v>
      </c>
      <c r="C23" s="7" t="s">
        <v>16</v>
      </c>
      <c r="D23" s="21"/>
      <c r="E23" s="23"/>
      <c r="F23" s="19"/>
      <c r="G23" s="29"/>
      <c r="H23" s="29"/>
      <c r="I23" s="29"/>
    </row>
    <row r="24" spans="2:9">
      <c r="B24" s="20"/>
      <c r="C24" s="7" t="s">
        <v>12</v>
      </c>
      <c r="D24" s="21">
        <v>0</v>
      </c>
      <c r="E24" s="23">
        <v>0</v>
      </c>
      <c r="F24" s="19">
        <v>0</v>
      </c>
      <c r="G24" s="29"/>
      <c r="H24" s="29"/>
      <c r="I24" s="29"/>
    </row>
    <row r="25" spans="2:9">
      <c r="B25" s="20"/>
      <c r="C25" s="7" t="s">
        <v>8</v>
      </c>
      <c r="D25" s="21">
        <v>1465</v>
      </c>
      <c r="E25" s="23">
        <v>298</v>
      </c>
      <c r="F25" s="19">
        <v>435923</v>
      </c>
    </row>
    <row r="26" spans="2:9">
      <c r="B26" s="43"/>
      <c r="C26" s="37" t="s">
        <v>0</v>
      </c>
      <c r="D26" s="22">
        <f>SUM(D24:D25)</f>
        <v>1465</v>
      </c>
      <c r="E26" s="40"/>
      <c r="F26" s="41">
        <f>SUM(F24:F25)</f>
        <v>435923</v>
      </c>
    </row>
    <row r="27" spans="2:9">
      <c r="B27" s="20">
        <f>B23+1</f>
        <v>9</v>
      </c>
      <c r="C27" s="7" t="s">
        <v>17</v>
      </c>
      <c r="D27" s="21"/>
      <c r="E27" s="23"/>
      <c r="F27" s="19"/>
    </row>
    <row r="28" spans="2:9">
      <c r="B28" s="20"/>
      <c r="C28" s="7" t="s">
        <v>8</v>
      </c>
      <c r="D28" s="21">
        <v>1050</v>
      </c>
      <c r="E28" s="23">
        <v>383</v>
      </c>
      <c r="F28" s="19">
        <v>402150</v>
      </c>
    </row>
    <row r="29" spans="2:9">
      <c r="B29" s="43"/>
      <c r="C29" s="37" t="s">
        <v>0</v>
      </c>
      <c r="D29" s="22">
        <f>SUM(D28)</f>
        <v>1050</v>
      </c>
      <c r="E29" s="40"/>
      <c r="F29" s="41">
        <f>SUM(F28)</f>
        <v>402150</v>
      </c>
    </row>
    <row r="30" spans="2:9">
      <c r="B30" s="20">
        <f>B27+1</f>
        <v>10</v>
      </c>
      <c r="C30" s="7" t="s">
        <v>21</v>
      </c>
      <c r="D30" s="21"/>
      <c r="E30" s="23"/>
      <c r="F30" s="19"/>
    </row>
    <row r="31" spans="2:9">
      <c r="B31" s="20"/>
      <c r="C31" s="7" t="s">
        <v>10</v>
      </c>
      <c r="D31" s="21">
        <v>1412</v>
      </c>
      <c r="E31" s="23">
        <v>340</v>
      </c>
      <c r="F31" s="19">
        <v>480000</v>
      </c>
    </row>
    <row r="32" spans="2:9">
      <c r="B32" s="20"/>
      <c r="C32" s="7" t="s">
        <v>8</v>
      </c>
      <c r="D32" s="21">
        <v>1775</v>
      </c>
      <c r="E32" s="23">
        <v>383</v>
      </c>
      <c r="F32" s="19">
        <v>679817</v>
      </c>
    </row>
    <row r="33" spans="2:6">
      <c r="B33" s="43"/>
      <c r="C33" s="37" t="s">
        <v>0</v>
      </c>
      <c r="D33" s="22">
        <f>SUM(D31:D32)</f>
        <v>3187</v>
      </c>
      <c r="E33" s="40"/>
      <c r="F33" s="41">
        <f>SUM(F31:F32)</f>
        <v>1159817</v>
      </c>
    </row>
    <row r="34" spans="2:6" ht="17.25" customHeight="1">
      <c r="B34" s="20">
        <f>B30+1</f>
        <v>11</v>
      </c>
      <c r="C34" s="7" t="s">
        <v>24</v>
      </c>
      <c r="D34" s="21"/>
      <c r="E34" s="23"/>
      <c r="F34" s="19"/>
    </row>
    <row r="35" spans="2:6">
      <c r="B35" s="20"/>
      <c r="C35" s="7" t="s">
        <v>10</v>
      </c>
      <c r="D35" s="21">
        <v>800</v>
      </c>
      <c r="E35" s="23">
        <v>400</v>
      </c>
      <c r="F35" s="19">
        <v>320000</v>
      </c>
    </row>
    <row r="36" spans="2:6">
      <c r="B36" s="43"/>
      <c r="C36" s="37" t="s">
        <v>0</v>
      </c>
      <c r="D36" s="22">
        <f>SUM(D35)</f>
        <v>800</v>
      </c>
      <c r="E36" s="40"/>
      <c r="F36" s="41">
        <f>SUM(F35)</f>
        <v>320000</v>
      </c>
    </row>
    <row r="37" spans="2:6" ht="28.5" customHeight="1">
      <c r="B37" s="20">
        <f>B34+1</f>
        <v>12</v>
      </c>
      <c r="C37" s="7" t="s">
        <v>18</v>
      </c>
      <c r="D37" s="21"/>
      <c r="E37" s="23"/>
      <c r="F37" s="19"/>
    </row>
    <row r="38" spans="2:6">
      <c r="B38" s="20"/>
      <c r="C38" s="7" t="s">
        <v>10</v>
      </c>
      <c r="D38" s="21">
        <v>0</v>
      </c>
      <c r="E38" s="23">
        <v>0</v>
      </c>
      <c r="F38" s="19">
        <v>0</v>
      </c>
    </row>
    <row r="39" spans="2:6">
      <c r="B39" s="20"/>
      <c r="C39" s="7" t="s">
        <v>8</v>
      </c>
      <c r="D39" s="21">
        <v>537</v>
      </c>
      <c r="E39" s="23">
        <v>383</v>
      </c>
      <c r="F39" s="19">
        <v>205552</v>
      </c>
    </row>
    <row r="40" spans="2:6">
      <c r="B40" s="43"/>
      <c r="C40" s="37" t="s">
        <v>0</v>
      </c>
      <c r="D40" s="22">
        <f>SUM(D38:D39)</f>
        <v>537</v>
      </c>
      <c r="E40" s="40"/>
      <c r="F40" s="41">
        <f>SUM(F38:F39)</f>
        <v>205552</v>
      </c>
    </row>
    <row r="41" spans="2:6" ht="27.75" customHeight="1">
      <c r="B41" s="20">
        <f>B37+1</f>
        <v>13</v>
      </c>
      <c r="C41" s="7" t="s">
        <v>19</v>
      </c>
      <c r="D41" s="21"/>
      <c r="E41" s="23"/>
      <c r="F41" s="19"/>
    </row>
    <row r="42" spans="2:6">
      <c r="B42" s="26"/>
      <c r="C42" s="24" t="s">
        <v>8</v>
      </c>
      <c r="D42" s="21">
        <v>1880</v>
      </c>
      <c r="E42" s="21">
        <v>383</v>
      </c>
      <c r="F42" s="25">
        <v>720040</v>
      </c>
    </row>
    <row r="43" spans="2:6" ht="16.5" thickBot="1">
      <c r="B43" s="49"/>
      <c r="C43" s="50" t="s">
        <v>0</v>
      </c>
      <c r="D43" s="51">
        <f>SUM(D42)</f>
        <v>1880</v>
      </c>
      <c r="E43" s="51"/>
      <c r="F43" s="52">
        <f>SUM(F42)</f>
        <v>720040</v>
      </c>
    </row>
    <row r="44" spans="2:6" ht="17.25" customHeight="1">
      <c r="B44" s="48"/>
      <c r="C44" s="44" t="s">
        <v>20</v>
      </c>
      <c r="D44" s="45">
        <f>SUM(D45:D46)</f>
        <v>14436</v>
      </c>
      <c r="E44" s="45"/>
      <c r="F44" s="46">
        <f>SUM(F45:F46)</f>
        <v>5368534</v>
      </c>
    </row>
    <row r="45" spans="2:6">
      <c r="B45" s="47"/>
      <c r="C45" s="2" t="s">
        <v>10</v>
      </c>
      <c r="D45" s="27">
        <f>D14+D18+D31+D35</f>
        <v>2912</v>
      </c>
      <c r="E45" s="27"/>
      <c r="F45" s="28">
        <f t="shared" ref="F45" si="0">F14+F18+F31+F35</f>
        <v>1080000</v>
      </c>
    </row>
    <row r="46" spans="2:6">
      <c r="B46" s="47"/>
      <c r="C46" s="2" t="s">
        <v>8</v>
      </c>
      <c r="D46" s="27">
        <f>D5+D11+D15+D21+D28+D32+D39+D42+D25</f>
        <v>11524</v>
      </c>
      <c r="E46" s="27"/>
      <c r="F46" s="28">
        <f t="shared" ref="F46" si="1">F5+F11+F15+F21+F28+F32+F39+F42+F25</f>
        <v>4288534</v>
      </c>
    </row>
    <row r="47" spans="2:6" ht="54" customHeight="1">
      <c r="B47" s="1"/>
      <c r="C47" s="53"/>
      <c r="D47" s="53"/>
      <c r="E47" s="53"/>
      <c r="F47" s="53"/>
    </row>
    <row r="48" spans="2:6" s="3" customFormat="1" ht="15.75" customHeight="1">
      <c r="B48" s="10"/>
      <c r="C48" s="11"/>
      <c r="D48" s="12"/>
      <c r="E48" s="12"/>
      <c r="F48" s="13"/>
    </row>
    <row r="49" spans="2:6" s="3" customFormat="1" ht="15.75" customHeight="1">
      <c r="B49" s="10"/>
      <c r="C49" s="11"/>
      <c r="D49" s="12"/>
      <c r="E49" s="12"/>
      <c r="F49" s="14"/>
    </row>
    <row r="50" spans="2:6" s="3" customFormat="1" ht="15.75" customHeight="1">
      <c r="B50" s="6"/>
      <c r="C50" s="11"/>
      <c r="D50" s="12"/>
      <c r="E50" s="12"/>
      <c r="F50" s="9"/>
    </row>
    <row r="51" spans="2:6" s="3" customFormat="1" ht="15.75" customHeight="1">
      <c r="B51" s="12"/>
      <c r="C51" s="15"/>
      <c r="D51" s="12"/>
      <c r="E51" s="12"/>
      <c r="F51" s="13"/>
    </row>
    <row r="52" spans="2:6" s="3" customFormat="1">
      <c r="B52" s="12"/>
      <c r="C52" s="15"/>
      <c r="D52" s="12"/>
      <c r="E52" s="12"/>
      <c r="F52" s="16"/>
    </row>
    <row r="53" spans="2:6" s="3" customFormat="1">
      <c r="B53" s="12"/>
      <c r="C53" s="15"/>
      <c r="D53" s="12"/>
      <c r="E53" s="12"/>
      <c r="F53" s="16"/>
    </row>
    <row r="54" spans="2:6" s="3" customFormat="1">
      <c r="B54" s="12"/>
      <c r="C54" s="15"/>
      <c r="D54" s="12"/>
      <c r="E54" s="12"/>
      <c r="F54" s="16"/>
    </row>
    <row r="55" spans="2:6" s="3" customFormat="1">
      <c r="B55" s="12"/>
      <c r="C55" s="15"/>
      <c r="D55" s="12"/>
      <c r="E55" s="12"/>
      <c r="F55" s="16"/>
    </row>
    <row r="56" spans="2:6">
      <c r="B56" s="6"/>
      <c r="C56" s="7"/>
      <c r="D56" s="6"/>
      <c r="E56" s="6"/>
      <c r="F56" s="8"/>
    </row>
    <row r="57" spans="2:6" s="3" customFormat="1">
      <c r="B57" s="6"/>
      <c r="C57" s="15"/>
      <c r="D57" s="12"/>
      <c r="E57" s="12"/>
      <c r="F57" s="16"/>
    </row>
    <row r="58" spans="2:6">
      <c r="B58" s="12"/>
      <c r="C58" s="11"/>
      <c r="D58" s="6"/>
      <c r="E58" s="6"/>
      <c r="F58" s="8"/>
    </row>
    <row r="59" spans="2:6">
      <c r="B59" s="6"/>
      <c r="C59" s="11"/>
      <c r="D59" s="6"/>
      <c r="E59" s="6"/>
      <c r="F59" s="8"/>
    </row>
    <row r="60" spans="2:6" s="3" customFormat="1">
      <c r="B60" s="6"/>
      <c r="C60" s="15"/>
      <c r="D60" s="12"/>
      <c r="E60" s="12"/>
      <c r="F60" s="16"/>
    </row>
    <row r="62" spans="2:6">
      <c r="F62" s="17"/>
    </row>
    <row r="64" spans="2:6">
      <c r="F64" s="17"/>
    </row>
  </sheetData>
  <mergeCells count="5">
    <mergeCell ref="C47:F47"/>
    <mergeCell ref="B1:F1"/>
    <mergeCell ref="B2:B3"/>
    <mergeCell ref="C2:C3"/>
    <mergeCell ref="D2:F2"/>
  </mergeCells>
  <phoneticPr fontId="5" type="noConversion"/>
  <printOptions gridLines="1"/>
  <pageMargins left="1.1811023622047245" right="0" top="0" bottom="0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программа благ-ва обр.учр-й</vt:lpstr>
      <vt:lpstr>Лист1</vt:lpstr>
      <vt:lpstr>'программа благ-ва обр.учр-й'!Заголовки_для_печати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2019-12-16T15:48:28Z</cp:lastPrinted>
  <dcterms:created xsi:type="dcterms:W3CDTF">1996-10-08T23:32:33Z</dcterms:created>
  <dcterms:modified xsi:type="dcterms:W3CDTF">2019-12-17T10:09:47Z</dcterms:modified>
</cp:coreProperties>
</file>